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uopo\Desktop\"/>
    </mc:Choice>
  </mc:AlternateContent>
  <bookViews>
    <workbookView xWindow="0" yWindow="0" windowWidth="28800" windowHeight="12330"/>
  </bookViews>
  <sheets>
    <sheet name="Miera triedenia 2020" sheetId="4" r:id="rId1"/>
    <sheet name="Hárok1" sheetId="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4" l="1"/>
  <c r="E56" i="4" l="1"/>
  <c r="E34" i="4" l="1"/>
  <c r="E12" i="4"/>
  <c r="E10" i="4" l="1"/>
  <c r="E9" i="4"/>
  <c r="E6" i="4"/>
  <c r="E5" i="4"/>
  <c r="D58" i="4" l="1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1" i="4"/>
  <c r="E39" i="4"/>
  <c r="E38" i="4"/>
  <c r="E37" i="4"/>
  <c r="E36" i="4"/>
  <c r="E32" i="4"/>
  <c r="E29" i="4"/>
  <c r="E27" i="4"/>
  <c r="E26" i="4"/>
  <c r="E25" i="4"/>
  <c r="E24" i="4"/>
  <c r="E23" i="4"/>
  <c r="E21" i="4"/>
  <c r="E18" i="4"/>
  <c r="E17" i="4"/>
  <c r="E16" i="4"/>
  <c r="E15" i="4"/>
  <c r="E14" i="4"/>
  <c r="E13" i="4"/>
  <c r="D63" i="4" l="1"/>
</calcChain>
</file>

<file path=xl/sharedStrings.xml><?xml version="1.0" encoding="utf-8"?>
<sst xmlns="http://schemas.openxmlformats.org/spreadsheetml/2006/main" count="124" uniqueCount="124">
  <si>
    <t xml:space="preserve">20 01 </t>
  </si>
  <si>
    <t xml:space="preserve">ZLOŽKY KOMUNÁLNYCH ODPADOV Z TRIEDENÉHO ZBERU OKREM 15 01 </t>
  </si>
  <si>
    <t xml:space="preserve">20 01 01 </t>
  </si>
  <si>
    <t xml:space="preserve">papier a lepenka </t>
  </si>
  <si>
    <t xml:space="preserve">20 01 02 </t>
  </si>
  <si>
    <t xml:space="preserve">sklo </t>
  </si>
  <si>
    <t xml:space="preserve">20 01 03 </t>
  </si>
  <si>
    <t xml:space="preserve">viacvrstvové kombinované materiály na báze lepenky (kompozity na báze lepenky) </t>
  </si>
  <si>
    <t xml:space="preserve">20 01 04 </t>
  </si>
  <si>
    <t xml:space="preserve">obaly z kovu </t>
  </si>
  <si>
    <t xml:space="preserve">20 01 05 </t>
  </si>
  <si>
    <t>obaly obsahujúce zvyšky nebezpečných látok alebo kontaminované nebezpečnými látkami vrátane prázdnych tlakových nádob </t>
  </si>
  <si>
    <t xml:space="preserve">20 01 08 </t>
  </si>
  <si>
    <t xml:space="preserve">biologicky rozložiteľný kuchynský a reštauračný odpad </t>
  </si>
  <si>
    <t xml:space="preserve">20 01 10 </t>
  </si>
  <si>
    <t xml:space="preserve">šatstvo </t>
  </si>
  <si>
    <t xml:space="preserve">20 01 11 </t>
  </si>
  <si>
    <t xml:space="preserve">textílie </t>
  </si>
  <si>
    <t xml:space="preserve">20 01 13 </t>
  </si>
  <si>
    <t xml:space="preserve">rozpúšťadlá </t>
  </si>
  <si>
    <t xml:space="preserve">20 01 14 </t>
  </si>
  <si>
    <t xml:space="preserve">kyseliny </t>
  </si>
  <si>
    <t xml:space="preserve">20 01 15 </t>
  </si>
  <si>
    <t xml:space="preserve">zásady </t>
  </si>
  <si>
    <t xml:space="preserve">20 01 17 </t>
  </si>
  <si>
    <t xml:space="preserve">fotochemické látky </t>
  </si>
  <si>
    <t xml:space="preserve">20 01 19 </t>
  </si>
  <si>
    <t xml:space="preserve">pesticídy </t>
  </si>
  <si>
    <t xml:space="preserve">20 01 21 </t>
  </si>
  <si>
    <t xml:space="preserve">žiarivky a iný odpad obsahujúci ortuť </t>
  </si>
  <si>
    <t xml:space="preserve">20 01 23 </t>
  </si>
  <si>
    <t xml:space="preserve">vyradené zariadenia obsahujúce chlórfluórované uhľovodíky </t>
  </si>
  <si>
    <t xml:space="preserve">20 01 25 </t>
  </si>
  <si>
    <t xml:space="preserve">jedlé oleje a tuky 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</si>
  <si>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</si>
  <si>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</si>
  <si>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</si>
  <si>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</si>
  <si>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 xml:space="preserve">20 01 28 </t>
  </si>
  <si>
    <t xml:space="preserve">farby, tlačiarenské farby, lepidlá a živice iné ako uvedené v 20 01 27 </t>
  </si>
  <si>
    <t xml:space="preserve">20 01 29 </t>
  </si>
  <si>
    <t xml:space="preserve">detergenty obsahujúce nebezpečné látky </t>
  </si>
  <si>
    <t xml:space="preserve">20 01 30 </t>
  </si>
  <si>
    <t xml:space="preserve">detergenty iné ako uvedené v 20 01 29 </t>
  </si>
  <si>
    <t xml:space="preserve">20 01 31 </t>
  </si>
  <si>
    <t xml:space="preserve">cytotoxické a cytostatické liečivá </t>
  </si>
  <si>
    <t xml:space="preserve">20 01 32 </t>
  </si>
  <si>
    <t xml:space="preserve">liečivá iné ako uvedené v 20 01 31 </t>
  </si>
  <si>
    <t xml:space="preserve">20 01 33 </t>
  </si>
  <si>
    <t xml:space="preserve">batérie a akumulátory uvedené v 16 06 01, 16 06 02, alebo 16 06 03 a netriedené batérie a akumulátory obsahujúce tieto batérie </t>
  </si>
  <si>
    <t xml:space="preserve">20 01 34 </t>
  </si>
  <si>
    <t xml:space="preserve">batérie a akumulátory iné ako uvedené v 20 01 33 </t>
  </si>
  <si>
    <t xml:space="preserve">20 01 35 </t>
  </si>
  <si>
    <t xml:space="preserve">vyradené elektrické a elektronické zariadenia iné ako uvedené v 20 01 21 a 20 01 23, obsahujúce nebezpečné časti *) </t>
  </si>
  <si>
    <t xml:space="preserve">20 01 36 </t>
  </si>
  <si>
    <t xml:space="preserve">vyradené elektrické a elektronické zariadenia iné ako uvedené v 20 01 21, 20 01 23 a 20 01 35 </t>
  </si>
  <si>
    <t xml:space="preserve">20 01 37 </t>
  </si>
  <si>
    <t xml:space="preserve">drevo obsahujúce nebezpečné látky </t>
  </si>
  <si>
    <t xml:space="preserve">20 01 38 </t>
  </si>
  <si>
    <t xml:space="preserve">drevo iné ako uvedené v 20 01 37 </t>
  </si>
  <si>
    <t xml:space="preserve">20 01 39 </t>
  </si>
  <si>
    <t xml:space="preserve">plasty </t>
  </si>
  <si>
    <t xml:space="preserve">20 01 40 </t>
  </si>
  <si>
    <t xml:space="preserve">kovy </t>
  </si>
  <si>
    <t xml:space="preserve">20 01 40 01 </t>
  </si>
  <si>
    <t xml:space="preserve">meď, bronz, mosadz </t>
  </si>
  <si>
    <t xml:space="preserve">20 01 40 02 </t>
  </si>
  <si>
    <t xml:space="preserve">hliník </t>
  </si>
  <si>
    <t xml:space="preserve">20 01 40 03 </t>
  </si>
  <si>
    <t xml:space="preserve">olovo </t>
  </si>
  <si>
    <t xml:space="preserve">20 01 40 04 </t>
  </si>
  <si>
    <t xml:space="preserve">zinok </t>
  </si>
  <si>
    <t xml:space="preserve">20 01 40 05 </t>
  </si>
  <si>
    <t xml:space="preserve">železo a oceľ </t>
  </si>
  <si>
    <t xml:space="preserve">20 01 40 06 </t>
  </si>
  <si>
    <t xml:space="preserve">cín </t>
  </si>
  <si>
    <t xml:space="preserve">20 01 40 07 </t>
  </si>
  <si>
    <t xml:space="preserve">zmiešané kovy </t>
  </si>
  <si>
    <t xml:space="preserve">20 01 41 </t>
  </si>
  <si>
    <t xml:space="preserve">odpady z vymetania komínov </t>
  </si>
  <si>
    <t xml:space="preserve">20 01 99 </t>
  </si>
  <si>
    <t xml:space="preserve">odpady inak nešpecifikované </t>
  </si>
  <si>
    <t xml:space="preserve">20 02 01 </t>
  </si>
  <si>
    <t xml:space="preserve">biologicky rozložiteľný odpad </t>
  </si>
  <si>
    <t xml:space="preserve">20 02 02 </t>
  </si>
  <si>
    <t xml:space="preserve">zemina a kamenivo </t>
  </si>
  <si>
    <t xml:space="preserve">20 02 03 </t>
  </si>
  <si>
    <t xml:space="preserve">iné biologicky nerozložiteľné odpady </t>
  </si>
  <si>
    <t xml:space="preserve">20 03 01 </t>
  </si>
  <si>
    <t xml:space="preserve">zmesový komunálny odpad </t>
  </si>
  <si>
    <t xml:space="preserve">20 03 02 </t>
  </si>
  <si>
    <t xml:space="preserve">odpad z trhovísk </t>
  </si>
  <si>
    <t xml:space="preserve">20 03 03 </t>
  </si>
  <si>
    <t xml:space="preserve">odpad z čistenia ulíc </t>
  </si>
  <si>
    <t xml:space="preserve">20 03 04 </t>
  </si>
  <si>
    <t xml:space="preserve">kal zo septikov </t>
  </si>
  <si>
    <t xml:space="preserve">20 03 06 </t>
  </si>
  <si>
    <t xml:space="preserve">odpad z čistenia kanalizácie </t>
  </si>
  <si>
    <t xml:space="preserve">20 03 07 </t>
  </si>
  <si>
    <t xml:space="preserve">objemný odpad </t>
  </si>
  <si>
    <t xml:space="preserve">20 03 08 </t>
  </si>
  <si>
    <t xml:space="preserve">drobný stavebný odpad </t>
  </si>
  <si>
    <t xml:space="preserve">20 03 99 </t>
  </si>
  <si>
    <t xml:space="preserve">komunálne odpady inak nešpecifikované </t>
  </si>
  <si>
    <t>Označené na základe zoznamu vytriediteľných zložiek KO, ktoré je možné započítať do čitateľa vzorca</t>
  </si>
  <si>
    <t>Vyplní obec</t>
  </si>
  <si>
    <t>Spolu všetkých vyzbieraných (celkové množstvo KO vzniknutých v obci)</t>
  </si>
  <si>
    <t>Spolu všetkých vytriedených</t>
  </si>
  <si>
    <t>Položka</t>
  </si>
  <si>
    <t>Určenie zákonného poplatku na základe úrovne vytriedenia komunálnych odpadov</t>
  </si>
  <si>
    <t>%</t>
  </si>
  <si>
    <t xml:space="preserve"> x ≤ 10</t>
  </si>
  <si>
    <t>10 &lt; x ≤ 20</t>
  </si>
  <si>
    <t>20 &lt; x ≤ 30</t>
  </si>
  <si>
    <t>30 &lt; x ≤ 40</t>
  </si>
  <si>
    <t>40 &lt; x ≤ 50</t>
  </si>
  <si>
    <t>50 &lt; x ≤ 60</t>
  </si>
  <si>
    <t>x &gt; 60</t>
  </si>
  <si>
    <t>v Eur</t>
  </si>
  <si>
    <t>2021 a ďalšie  roky</t>
  </si>
  <si>
    <t>Výpočet miery triedenia za rok 2024 - Obec Oponice</t>
  </si>
  <si>
    <t>Množstvo odpadov rok 2024 v t</t>
  </si>
  <si>
    <t>Množstvo odpadov v roku 2024 v kg</t>
  </si>
  <si>
    <t>Úroveň vytriedenia KO 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</si>
</sst>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/>
    <xf numFmtId="0" fontId="2" fillId="0" borderId="0" xfId="0" applyFont="1"/>
    <xf numFmtId="3" fontId="0" fillId="0" borderId="0" xfId="0" applyNumberFormat="1"/>
    <xf numFmtId="0" fontId="1" fillId="0" borderId="0" xfId="0" applyFont="1" applyFill="1"/>
    <xf numFmtId="0" fontId="3" fillId="4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5" fillId="2" borderId="10" xfId="0" applyNumberFormat="1" applyFont="1" applyFill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5" fillId="0" borderId="1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3" fontId="6" fillId="2" borderId="17" xfId="0" applyNumberFormat="1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/>
    <xf numFmtId="3" fontId="5" fillId="0" borderId="10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5" borderId="31" xfId="0" applyFont="1" applyFill="1" applyBorder="1"/>
    <xf numFmtId="0" fontId="1" fillId="5" borderId="32" xfId="0" applyFont="1" applyFill="1" applyBorder="1" applyAlignment="1">
      <alignment vertical="center" wrapText="1"/>
    </xf>
    <xf numFmtId="0" fontId="1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0" fontId="1" fillId="6" borderId="0" xfId="0" applyFont="1" applyFill="1" applyBorder="1"/>
    <xf numFmtId="0" fontId="1" fillId="0" borderId="0" xfId="0" applyFont="1" applyBorder="1" applyAlignment="1">
      <alignment horizontal="center"/>
    </xf>
    <xf numFmtId="0" fontId="0" fillId="6" borderId="0" xfId="0" applyFill="1" applyBorder="1"/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3" fontId="5" fillId="6" borderId="10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10" fontId="10" fillId="5" borderId="19" xfId="0" applyNumberFormat="1" applyFont="1" applyFill="1" applyBorder="1" applyAlignment="1">
      <alignment horizontal="center" vertical="center"/>
    </xf>
    <xf numFmtId="10" fontId="10" fillId="5" borderId="20" xfId="0" applyNumberFormat="1" applyFont="1" applyFill="1" applyBorder="1" applyAlignment="1">
      <alignment horizontal="center" vertical="center"/>
    </xf>
    <xf numFmtId="10" fontId="10" fillId="5" borderId="21" xfId="0" applyNumberFormat="1" applyFont="1" applyFill="1" applyBorder="1" applyAlignment="1">
      <alignment horizontal="center" vertical="center"/>
    </xf>
    <xf numFmtId="10" fontId="10" fillId="5" borderId="22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/>
    <xf numFmtId="0" fontId="6" fillId="2" borderId="16" xfId="0" applyFont="1" applyFill="1" applyBorder="1" applyAlignment="1">
      <alignment vertical="center"/>
    </xf>
    <xf numFmtId="0" fontId="6" fillId="2" borderId="14" xfId="0" applyFont="1" applyFill="1" applyBorder="1" applyAlignment="1"/>
    <xf numFmtId="0" fontId="8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61</xdr:row>
      <xdr:rowOff>47625</xdr:rowOff>
    </xdr:from>
    <xdr:to>
      <xdr:col>2</xdr:col>
      <xdr:colOff>4821329</xdr:colOff>
      <xdr:row>64</xdr:row>
      <xdr:rowOff>257175</xdr:rowOff>
    </xdr:to>
    <xdr:pic>
      <xdr:nvPicPr>
        <xdr:cNvPr id="10" name="Obrázok 9" descr="Obrázok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4" y="16449675"/>
          <a:ext cx="4792755" cy="120015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tabSelected="1" topLeftCell="A40" workbookViewId="0">
      <selection activeCell="E58" sqref="E58"/>
    </sheetView>
  </sheetViews>
  <sheetFormatPr defaultRowHeight="15" x14ac:dyDescent="0.25"/>
  <cols>
    <col min="1" max="1" width="2.42578125" customWidth="1"/>
    <col min="2" max="2" width="10.140625" customWidth="1"/>
    <col min="3" max="3" width="75.5703125" customWidth="1"/>
    <col min="4" max="4" width="12.140625" customWidth="1"/>
    <col min="5" max="5" width="16.140625" customWidth="1"/>
  </cols>
  <sheetData>
    <row r="1" spans="2:6" ht="15.75" thickBot="1" x14ac:dyDescent="0.3"/>
    <row r="2" spans="2:6" ht="27.6" customHeight="1" thickBot="1" x14ac:dyDescent="0.4">
      <c r="B2" s="66" t="s">
        <v>120</v>
      </c>
      <c r="C2" s="67"/>
      <c r="D2" s="67"/>
      <c r="E2" s="68"/>
    </row>
    <row r="3" spans="2:6" ht="19.5" thickBot="1" x14ac:dyDescent="0.3">
      <c r="D3" s="5" t="s">
        <v>105</v>
      </c>
    </row>
    <row r="4" spans="2:6" ht="47.25" customHeight="1" thickBot="1" x14ac:dyDescent="0.3">
      <c r="B4" s="7" t="s">
        <v>0</v>
      </c>
      <c r="C4" s="8" t="s">
        <v>1</v>
      </c>
      <c r="D4" s="9" t="s">
        <v>121</v>
      </c>
      <c r="E4" s="10" t="s">
        <v>122</v>
      </c>
    </row>
    <row r="5" spans="2:6" ht="20.100000000000001" customHeight="1" x14ac:dyDescent="0.25">
      <c r="B5" s="11" t="s">
        <v>2</v>
      </c>
      <c r="C5" s="12" t="s">
        <v>3</v>
      </c>
      <c r="D5" s="6">
        <v>23.111000000000001</v>
      </c>
      <c r="E5" s="13">
        <f>SUM(D5*1000)</f>
        <v>23111</v>
      </c>
      <c r="F5" s="1"/>
    </row>
    <row r="6" spans="2:6" ht="20.100000000000001" customHeight="1" x14ac:dyDescent="0.25">
      <c r="B6" s="14" t="s">
        <v>4</v>
      </c>
      <c r="C6" s="15" t="s">
        <v>5</v>
      </c>
      <c r="D6" s="6">
        <v>20.39</v>
      </c>
      <c r="E6" s="13">
        <f>SUM(D6*1000)</f>
        <v>20390</v>
      </c>
      <c r="F6" s="1"/>
    </row>
    <row r="7" spans="2:6" ht="20.100000000000001" customHeight="1" x14ac:dyDescent="0.25">
      <c r="B7" s="14" t="s">
        <v>6</v>
      </c>
      <c r="C7" s="15" t="s">
        <v>7</v>
      </c>
      <c r="D7" s="58"/>
      <c r="E7" s="59"/>
      <c r="F7" s="1"/>
    </row>
    <row r="8" spans="2:6" ht="20.100000000000001" customHeight="1" x14ac:dyDescent="0.25">
      <c r="B8" s="16" t="s">
        <v>8</v>
      </c>
      <c r="C8" s="17" t="s">
        <v>9</v>
      </c>
      <c r="D8" s="58"/>
      <c r="E8" s="59"/>
    </row>
    <row r="9" spans="2:6" ht="28.5" customHeight="1" x14ac:dyDescent="0.25">
      <c r="B9" s="14" t="s">
        <v>10</v>
      </c>
      <c r="C9" s="15" t="s">
        <v>11</v>
      </c>
      <c r="D9" s="58">
        <v>0.03</v>
      </c>
      <c r="E9" s="25">
        <f>SUM(D9*1000)</f>
        <v>30</v>
      </c>
      <c r="F9" s="1"/>
    </row>
    <row r="10" spans="2:6" ht="20.100000000000001" customHeight="1" x14ac:dyDescent="0.25">
      <c r="B10" s="16" t="s">
        <v>12</v>
      </c>
      <c r="C10" s="17" t="s">
        <v>13</v>
      </c>
      <c r="D10" s="61"/>
      <c r="E10" s="62">
        <f>SUM(D10*1000)</f>
        <v>0</v>
      </c>
      <c r="F10" s="1"/>
    </row>
    <row r="11" spans="2:6" ht="20.100000000000001" customHeight="1" x14ac:dyDescent="0.25">
      <c r="B11" s="14" t="s">
        <v>14</v>
      </c>
      <c r="C11" s="15" t="s">
        <v>15</v>
      </c>
      <c r="D11" s="58"/>
      <c r="E11" s="13"/>
      <c r="F11" s="1"/>
    </row>
    <row r="12" spans="2:6" ht="20.100000000000001" customHeight="1" x14ac:dyDescent="0.25">
      <c r="B12" s="14" t="s">
        <v>16</v>
      </c>
      <c r="C12" s="15" t="s">
        <v>17</v>
      </c>
      <c r="D12" s="6">
        <v>2.65</v>
      </c>
      <c r="E12" s="13">
        <f>SUM(D12*1000)</f>
        <v>2650</v>
      </c>
      <c r="F12" s="1"/>
    </row>
    <row r="13" spans="2:6" ht="20.100000000000001" customHeight="1" x14ac:dyDescent="0.25">
      <c r="B13" s="14" t="s">
        <v>18</v>
      </c>
      <c r="C13" s="15" t="s">
        <v>19</v>
      </c>
      <c r="D13" s="58"/>
      <c r="E13" s="18">
        <f t="shared" ref="E13:E55" si="0">D13*1000</f>
        <v>0</v>
      </c>
      <c r="F13" s="1"/>
    </row>
    <row r="14" spans="2:6" ht="20.100000000000001" customHeight="1" x14ac:dyDescent="0.25">
      <c r="B14" s="14" t="s">
        <v>20</v>
      </c>
      <c r="C14" s="15" t="s">
        <v>21</v>
      </c>
      <c r="D14" s="58"/>
      <c r="E14" s="18">
        <f t="shared" si="0"/>
        <v>0</v>
      </c>
      <c r="F14" s="1"/>
    </row>
    <row r="15" spans="2:6" ht="20.100000000000001" customHeight="1" x14ac:dyDescent="0.25">
      <c r="B15" s="14" t="s">
        <v>22</v>
      </c>
      <c r="C15" s="15" t="s">
        <v>23</v>
      </c>
      <c r="D15" s="58"/>
      <c r="E15" s="18">
        <f t="shared" si="0"/>
        <v>0</v>
      </c>
      <c r="F15" s="1"/>
    </row>
    <row r="16" spans="2:6" ht="20.100000000000001" customHeight="1" x14ac:dyDescent="0.25">
      <c r="B16" s="14" t="s">
        <v>24</v>
      </c>
      <c r="C16" s="15" t="s">
        <v>25</v>
      </c>
      <c r="D16" s="58"/>
      <c r="E16" s="18">
        <f t="shared" si="0"/>
        <v>0</v>
      </c>
      <c r="F16" s="1"/>
    </row>
    <row r="17" spans="2:6" ht="20.100000000000001" customHeight="1" x14ac:dyDescent="0.25">
      <c r="B17" s="14" t="s">
        <v>26</v>
      </c>
      <c r="C17" s="15" t="s">
        <v>27</v>
      </c>
      <c r="D17" s="58"/>
      <c r="E17" s="18">
        <f t="shared" si="0"/>
        <v>0</v>
      </c>
      <c r="F17" s="1"/>
    </row>
    <row r="18" spans="2:6" ht="20.100000000000001" customHeight="1" x14ac:dyDescent="0.25">
      <c r="B18" s="14" t="s">
        <v>28</v>
      </c>
      <c r="C18" s="15" t="s">
        <v>29</v>
      </c>
      <c r="D18" s="58"/>
      <c r="E18" s="13">
        <f t="shared" si="0"/>
        <v>0</v>
      </c>
      <c r="F18" s="1"/>
    </row>
    <row r="19" spans="2:6" ht="20.100000000000001" customHeight="1" x14ac:dyDescent="0.25">
      <c r="B19" s="14" t="s">
        <v>30</v>
      </c>
      <c r="C19" s="15" t="s">
        <v>31</v>
      </c>
      <c r="D19" s="6">
        <v>0.48</v>
      </c>
      <c r="E19" s="13">
        <v>480</v>
      </c>
      <c r="F19" s="1"/>
    </row>
    <row r="20" spans="2:6" ht="20.100000000000001" customHeight="1" x14ac:dyDescent="0.25">
      <c r="B20" s="14" t="s">
        <v>32</v>
      </c>
      <c r="C20" s="15" t="s">
        <v>33</v>
      </c>
      <c r="D20" s="6"/>
      <c r="E20" s="13"/>
      <c r="F20" s="1"/>
    </row>
    <row r="21" spans="2:6" ht="20.100000000000001" customHeight="1" x14ac:dyDescent="0.25">
      <c r="B21" s="14" t="s">
        <v>34</v>
      </c>
      <c r="C21" s="15" t="s">
        <v>35</v>
      </c>
      <c r="D21" s="58">
        <v>0.02</v>
      </c>
      <c r="E21" s="13">
        <f t="shared" si="0"/>
        <v>20</v>
      </c>
      <c r="F21" s="1"/>
    </row>
    <row r="22" spans="2:6" ht="20.100000000000001" customHeight="1" x14ac:dyDescent="0.25">
      <c r="B22" s="14" t="s">
        <v>36</v>
      </c>
      <c r="C22" s="15" t="s">
        <v>37</v>
      </c>
      <c r="D22" s="58">
        <v>0.02</v>
      </c>
      <c r="E22" s="18">
        <v>20</v>
      </c>
      <c r="F22" s="1"/>
    </row>
    <row r="23" spans="2:6" ht="20.100000000000001" customHeight="1" x14ac:dyDescent="0.25">
      <c r="B23" s="14" t="s">
        <v>38</v>
      </c>
      <c r="C23" s="15" t="s">
        <v>39</v>
      </c>
      <c r="D23" s="58">
        <v>0.02</v>
      </c>
      <c r="E23" s="18">
        <f t="shared" si="0"/>
        <v>20</v>
      </c>
      <c r="F23" s="1"/>
    </row>
    <row r="24" spans="2:6" ht="20.100000000000001" customHeight="1" x14ac:dyDescent="0.25">
      <c r="B24" s="14" t="s">
        <v>40</v>
      </c>
      <c r="C24" s="15" t="s">
        <v>41</v>
      </c>
      <c r="D24" s="58"/>
      <c r="E24" s="18">
        <f t="shared" si="0"/>
        <v>0</v>
      </c>
      <c r="F24" s="1"/>
    </row>
    <row r="25" spans="2:6" ht="20.100000000000001" customHeight="1" x14ac:dyDescent="0.25">
      <c r="B25" s="14" t="s">
        <v>42</v>
      </c>
      <c r="C25" s="15" t="s">
        <v>43</v>
      </c>
      <c r="D25" s="58"/>
      <c r="E25" s="18">
        <f t="shared" si="0"/>
        <v>0</v>
      </c>
      <c r="F25" s="1"/>
    </row>
    <row r="26" spans="2:6" ht="20.100000000000001" customHeight="1" x14ac:dyDescent="0.25">
      <c r="B26" s="14" t="s">
        <v>44</v>
      </c>
      <c r="C26" s="15" t="s">
        <v>45</v>
      </c>
      <c r="D26" s="58"/>
      <c r="E26" s="18">
        <f t="shared" si="0"/>
        <v>0</v>
      </c>
      <c r="F26" s="1"/>
    </row>
    <row r="27" spans="2:6" ht="20.100000000000001" customHeight="1" x14ac:dyDescent="0.25">
      <c r="B27" s="14" t="s">
        <v>46</v>
      </c>
      <c r="C27" s="15" t="s">
        <v>47</v>
      </c>
      <c r="D27" s="58"/>
      <c r="E27" s="18">
        <f t="shared" si="0"/>
        <v>0</v>
      </c>
      <c r="F27" s="1"/>
    </row>
    <row r="28" spans="2:6" ht="29.45" customHeight="1" x14ac:dyDescent="0.25">
      <c r="B28" s="14" t="s">
        <v>48</v>
      </c>
      <c r="C28" s="15" t="s">
        <v>49</v>
      </c>
      <c r="D28" s="58">
        <v>0.126</v>
      </c>
      <c r="E28" s="26">
        <v>126</v>
      </c>
      <c r="F28" s="1"/>
    </row>
    <row r="29" spans="2:6" ht="20.100000000000001" customHeight="1" x14ac:dyDescent="0.25">
      <c r="B29" s="14" t="s">
        <v>50</v>
      </c>
      <c r="C29" s="15" t="s">
        <v>51</v>
      </c>
      <c r="D29" s="58">
        <v>0.03</v>
      </c>
      <c r="E29" s="13">
        <f t="shared" si="0"/>
        <v>30</v>
      </c>
      <c r="F29" s="1"/>
    </row>
    <row r="30" spans="2:6" ht="30" x14ac:dyDescent="0.25">
      <c r="B30" s="14" t="s">
        <v>52</v>
      </c>
      <c r="C30" s="15" t="s">
        <v>53</v>
      </c>
      <c r="D30" s="6">
        <v>0.64500000000000002</v>
      </c>
      <c r="E30" s="26">
        <v>645</v>
      </c>
      <c r="F30" s="1"/>
    </row>
    <row r="31" spans="2:6" ht="30" customHeight="1" x14ac:dyDescent="0.25">
      <c r="B31" s="14" t="s">
        <v>54</v>
      </c>
      <c r="C31" s="15" t="s">
        <v>55</v>
      </c>
      <c r="D31" s="6">
        <v>1.01</v>
      </c>
      <c r="E31" s="26">
        <v>1010</v>
      </c>
      <c r="F31" s="1"/>
    </row>
    <row r="32" spans="2:6" ht="20.100000000000001" customHeight="1" x14ac:dyDescent="0.25">
      <c r="B32" s="14" t="s">
        <v>56</v>
      </c>
      <c r="C32" s="15" t="s">
        <v>57</v>
      </c>
      <c r="D32" s="58"/>
      <c r="E32" s="18">
        <f t="shared" si="0"/>
        <v>0</v>
      </c>
      <c r="F32" s="1"/>
    </row>
    <row r="33" spans="2:6" ht="20.100000000000001" customHeight="1" x14ac:dyDescent="0.25">
      <c r="B33" s="14" t="s">
        <v>58</v>
      </c>
      <c r="C33" s="15" t="s">
        <v>59</v>
      </c>
      <c r="D33" s="6">
        <v>6.32</v>
      </c>
      <c r="E33" s="13">
        <v>6320</v>
      </c>
      <c r="F33" s="1"/>
    </row>
    <row r="34" spans="2:6" ht="20.100000000000001" customHeight="1" x14ac:dyDescent="0.25">
      <c r="B34" s="14" t="s">
        <v>60</v>
      </c>
      <c r="C34" s="15" t="s">
        <v>61</v>
      </c>
      <c r="D34" s="6">
        <v>27.11</v>
      </c>
      <c r="E34" s="13">
        <f>SUM(D34*1000)</f>
        <v>27110</v>
      </c>
      <c r="F34" s="1"/>
    </row>
    <row r="35" spans="2:6" ht="20.100000000000001" customHeight="1" x14ac:dyDescent="0.25">
      <c r="B35" s="14" t="s">
        <v>62</v>
      </c>
      <c r="C35" s="15" t="s">
        <v>63</v>
      </c>
      <c r="D35" s="6"/>
      <c r="E35" s="13"/>
      <c r="F35" s="1"/>
    </row>
    <row r="36" spans="2:6" ht="26.45" customHeight="1" x14ac:dyDescent="0.25">
      <c r="B36" s="16" t="s">
        <v>64</v>
      </c>
      <c r="C36" s="17" t="s">
        <v>65</v>
      </c>
      <c r="D36" s="6">
        <v>1.464</v>
      </c>
      <c r="E36" s="26">
        <f t="shared" si="0"/>
        <v>1464</v>
      </c>
      <c r="F36" s="1"/>
    </row>
    <row r="37" spans="2:6" ht="25.5" customHeight="1" x14ac:dyDescent="0.25">
      <c r="B37" s="16" t="s">
        <v>66</v>
      </c>
      <c r="C37" s="17" t="s">
        <v>67</v>
      </c>
      <c r="D37" s="6">
        <v>2.4146000000000001</v>
      </c>
      <c r="E37" s="26">
        <f t="shared" si="0"/>
        <v>2414.6</v>
      </c>
      <c r="F37" s="1"/>
    </row>
    <row r="38" spans="2:6" ht="27.95" customHeight="1" x14ac:dyDescent="0.25">
      <c r="B38" s="16" t="s">
        <v>68</v>
      </c>
      <c r="C38" s="17" t="s">
        <v>69</v>
      </c>
      <c r="D38" s="58"/>
      <c r="E38" s="13">
        <f t="shared" si="0"/>
        <v>0</v>
      </c>
      <c r="F38" s="1"/>
    </row>
    <row r="39" spans="2:6" ht="24.95" customHeight="1" x14ac:dyDescent="0.25">
      <c r="B39" s="16" t="s">
        <v>70</v>
      </c>
      <c r="C39" s="17" t="s">
        <v>71</v>
      </c>
      <c r="D39" s="58"/>
      <c r="E39" s="13">
        <f t="shared" si="0"/>
        <v>0</v>
      </c>
      <c r="F39" s="1"/>
    </row>
    <row r="40" spans="2:6" ht="26.1" customHeight="1" x14ac:dyDescent="0.25">
      <c r="B40" s="16" t="s">
        <v>72</v>
      </c>
      <c r="C40" s="17" t="s">
        <v>73</v>
      </c>
      <c r="D40" s="6">
        <v>58.3001</v>
      </c>
      <c r="E40" s="26">
        <v>58300.1</v>
      </c>
      <c r="F40" s="1"/>
    </row>
    <row r="41" spans="2:6" ht="27" customHeight="1" x14ac:dyDescent="0.25">
      <c r="B41" s="16" t="s">
        <v>74</v>
      </c>
      <c r="C41" s="17" t="s">
        <v>75</v>
      </c>
      <c r="D41" s="58"/>
      <c r="E41" s="26">
        <f t="shared" si="0"/>
        <v>0</v>
      </c>
      <c r="F41" s="1"/>
    </row>
    <row r="42" spans="2:6" ht="29.1" customHeight="1" x14ac:dyDescent="0.25">
      <c r="B42" s="16" t="s">
        <v>76</v>
      </c>
      <c r="C42" s="17" t="s">
        <v>77</v>
      </c>
      <c r="D42" s="58">
        <v>0.1545</v>
      </c>
      <c r="E42" s="64">
        <v>154.5</v>
      </c>
      <c r="F42" s="1"/>
    </row>
    <row r="43" spans="2:6" ht="20.100000000000001" customHeight="1" x14ac:dyDescent="0.25">
      <c r="B43" s="14" t="s">
        <v>78</v>
      </c>
      <c r="C43" s="15" t="s">
        <v>79</v>
      </c>
      <c r="D43" s="58"/>
      <c r="E43" s="18">
        <f t="shared" si="0"/>
        <v>0</v>
      </c>
      <c r="F43" s="1"/>
    </row>
    <row r="44" spans="2:6" ht="20.100000000000001" customHeight="1" x14ac:dyDescent="0.25">
      <c r="B44" s="14" t="s">
        <v>80</v>
      </c>
      <c r="C44" s="15" t="s">
        <v>81</v>
      </c>
      <c r="D44" s="58"/>
      <c r="E44" s="18">
        <f t="shared" si="0"/>
        <v>0</v>
      </c>
      <c r="F44" s="1"/>
    </row>
    <row r="45" spans="2:6" ht="20.100000000000001" customHeight="1" x14ac:dyDescent="0.25">
      <c r="B45" s="14" t="s">
        <v>82</v>
      </c>
      <c r="C45" s="15" t="s">
        <v>83</v>
      </c>
      <c r="D45" s="6">
        <v>81.44</v>
      </c>
      <c r="E45" s="13">
        <f t="shared" si="0"/>
        <v>81440</v>
      </c>
      <c r="F45" s="1"/>
    </row>
    <row r="46" spans="2:6" ht="20.100000000000001" customHeight="1" x14ac:dyDescent="0.25">
      <c r="B46" s="14" t="s">
        <v>84</v>
      </c>
      <c r="C46" s="15" t="s">
        <v>85</v>
      </c>
      <c r="D46" s="58"/>
      <c r="E46" s="18">
        <f t="shared" si="0"/>
        <v>0</v>
      </c>
      <c r="F46" s="1"/>
    </row>
    <row r="47" spans="2:6" ht="20.100000000000001" customHeight="1" x14ac:dyDescent="0.25">
      <c r="B47" s="14" t="s">
        <v>86</v>
      </c>
      <c r="C47" s="15" t="s">
        <v>87</v>
      </c>
      <c r="D47" s="58"/>
      <c r="E47" s="18">
        <f t="shared" si="0"/>
        <v>0</v>
      </c>
      <c r="F47" s="1"/>
    </row>
    <row r="48" spans="2:6" ht="20.100000000000001" customHeight="1" x14ac:dyDescent="0.25">
      <c r="B48" s="14" t="s">
        <v>88</v>
      </c>
      <c r="C48" s="15" t="s">
        <v>89</v>
      </c>
      <c r="D48" s="6">
        <v>83.71</v>
      </c>
      <c r="E48" s="18">
        <f t="shared" si="0"/>
        <v>83710</v>
      </c>
      <c r="F48" s="1"/>
    </row>
    <row r="49" spans="2:8" ht="20.100000000000001" customHeight="1" x14ac:dyDescent="0.25">
      <c r="B49" s="14" t="s">
        <v>90</v>
      </c>
      <c r="C49" s="15" t="s">
        <v>91</v>
      </c>
      <c r="D49" s="58"/>
      <c r="E49" s="18">
        <f t="shared" si="0"/>
        <v>0</v>
      </c>
      <c r="F49" s="1"/>
    </row>
    <row r="50" spans="2:8" ht="20.100000000000001" customHeight="1" x14ac:dyDescent="0.25">
      <c r="B50" s="14" t="s">
        <v>92</v>
      </c>
      <c r="C50" s="15" t="s">
        <v>93</v>
      </c>
      <c r="D50" s="58"/>
      <c r="E50" s="18">
        <f t="shared" si="0"/>
        <v>0</v>
      </c>
      <c r="F50" s="1"/>
    </row>
    <row r="51" spans="2:8" ht="20.100000000000001" customHeight="1" x14ac:dyDescent="0.25">
      <c r="B51" s="14" t="s">
        <v>94</v>
      </c>
      <c r="C51" s="15" t="s">
        <v>95</v>
      </c>
      <c r="D51" s="58"/>
      <c r="E51" s="18">
        <f t="shared" si="0"/>
        <v>0</v>
      </c>
      <c r="F51" s="1"/>
    </row>
    <row r="52" spans="2:8" ht="20.100000000000001" customHeight="1" x14ac:dyDescent="0.25">
      <c r="B52" s="14" t="s">
        <v>96</v>
      </c>
      <c r="C52" s="15" t="s">
        <v>97</v>
      </c>
      <c r="D52" s="58"/>
      <c r="E52" s="18">
        <f t="shared" si="0"/>
        <v>0</v>
      </c>
      <c r="F52" s="1"/>
    </row>
    <row r="53" spans="2:8" ht="20.100000000000001" customHeight="1" x14ac:dyDescent="0.25">
      <c r="B53" s="14" t="s">
        <v>98</v>
      </c>
      <c r="C53" s="15" t="s">
        <v>99</v>
      </c>
      <c r="D53" s="6">
        <v>21.27</v>
      </c>
      <c r="E53" s="18">
        <f t="shared" si="0"/>
        <v>21270</v>
      </c>
    </row>
    <row r="54" spans="2:8" ht="20.100000000000001" customHeight="1" x14ac:dyDescent="0.25">
      <c r="B54" s="14" t="s">
        <v>100</v>
      </c>
      <c r="C54" s="19" t="s">
        <v>101</v>
      </c>
      <c r="D54" s="58"/>
      <c r="E54" s="18">
        <f t="shared" si="0"/>
        <v>0</v>
      </c>
    </row>
    <row r="55" spans="2:8" ht="20.100000000000001" customHeight="1" x14ac:dyDescent="0.25">
      <c r="B55" s="20" t="s">
        <v>102</v>
      </c>
      <c r="C55" s="21" t="s">
        <v>103</v>
      </c>
      <c r="D55" s="60"/>
      <c r="E55" s="18">
        <f t="shared" si="0"/>
        <v>0</v>
      </c>
      <c r="G55" s="3"/>
    </row>
    <row r="56" spans="2:8" ht="20.100000000000001" customHeight="1" x14ac:dyDescent="0.25">
      <c r="B56" s="74" t="s">
        <v>106</v>
      </c>
      <c r="C56" s="75"/>
      <c r="D56" s="75"/>
      <c r="E56" s="63">
        <f>SUM(E5:E55)</f>
        <v>330715.2</v>
      </c>
      <c r="H56" s="4"/>
    </row>
    <row r="57" spans="2:8" ht="20.100000000000001" customHeight="1" thickBot="1" x14ac:dyDescent="0.3">
      <c r="B57" s="76" t="s">
        <v>107</v>
      </c>
      <c r="C57" s="77"/>
      <c r="D57" s="77"/>
      <c r="E57" s="22">
        <f>SUM(E5+E6+E7+E8+E11+E12+E18+E19+E20+E21+E28+E29+E30+E31+E33+E34+E35+E36+E37+E38+E39+E40+E41+E42+E45)</f>
        <v>225665.2</v>
      </c>
    </row>
    <row r="58" spans="2:8" x14ac:dyDescent="0.25">
      <c r="D58" s="2">
        <f>SUM(D5:D57)</f>
        <v>330.71520000000004</v>
      </c>
    </row>
    <row r="59" spans="2:8" x14ac:dyDescent="0.25">
      <c r="B59" s="78"/>
      <c r="C59" s="78"/>
      <c r="D59" s="78"/>
      <c r="E59" s="78"/>
    </row>
    <row r="60" spans="2:8" x14ac:dyDescent="0.25">
      <c r="B60" s="23"/>
      <c r="C60" s="23" t="s">
        <v>104</v>
      </c>
      <c r="D60" s="23"/>
      <c r="E60" s="24"/>
    </row>
    <row r="62" spans="2:8" ht="47.25" customHeight="1" thickBot="1" x14ac:dyDescent="0.3">
      <c r="D62" s="73" t="s">
        <v>123</v>
      </c>
      <c r="E62" s="73"/>
    </row>
    <row r="63" spans="2:8" x14ac:dyDescent="0.25">
      <c r="D63" s="69">
        <f>(E57/E56)</f>
        <v>0.68235508981746229</v>
      </c>
      <c r="E63" s="70"/>
    </row>
    <row r="64" spans="2:8" ht="15.75" thickBot="1" x14ac:dyDescent="0.3">
      <c r="D64" s="71"/>
      <c r="E64" s="72"/>
    </row>
    <row r="65" spans="2:10" ht="26.1" customHeight="1" x14ac:dyDescent="0.25"/>
    <row r="67" spans="2:10" x14ac:dyDescent="0.25">
      <c r="B67" s="52"/>
      <c r="C67" s="52"/>
      <c r="D67" s="52"/>
      <c r="E67" s="52"/>
      <c r="F67" s="52"/>
    </row>
    <row r="68" spans="2:10" x14ac:dyDescent="0.25">
      <c r="B68" s="50"/>
      <c r="C68" s="53"/>
      <c r="D68" s="65"/>
      <c r="E68" s="65"/>
      <c r="F68" s="65"/>
    </row>
    <row r="69" spans="2:10" x14ac:dyDescent="0.25">
      <c r="B69" s="50"/>
      <c r="C69" s="54"/>
      <c r="D69" s="55"/>
      <c r="E69" s="55"/>
      <c r="F69" s="56"/>
      <c r="G69" s="27"/>
      <c r="H69" s="27"/>
      <c r="I69" s="27"/>
      <c r="J69" s="28"/>
    </row>
    <row r="70" spans="2:10" x14ac:dyDescent="0.25">
      <c r="B70" s="57"/>
      <c r="C70" s="57"/>
      <c r="D70" s="57"/>
      <c r="E70" s="57"/>
      <c r="F70" s="57"/>
      <c r="G70" s="27"/>
      <c r="H70" s="27"/>
      <c r="I70" s="27"/>
      <c r="J70" s="27"/>
    </row>
    <row r="71" spans="2:10" x14ac:dyDescent="0.25">
      <c r="B71" s="57"/>
      <c r="C71" s="57"/>
      <c r="D71" s="57"/>
      <c r="E71" s="57"/>
      <c r="F71" s="57"/>
      <c r="G71" s="27"/>
      <c r="H71" s="27"/>
      <c r="I71" s="27"/>
      <c r="J71" s="27"/>
    </row>
    <row r="72" spans="2:10" x14ac:dyDescent="0.25">
      <c r="B72" s="57"/>
      <c r="C72" s="57"/>
      <c r="D72" s="57"/>
      <c r="E72" s="57"/>
      <c r="F72" s="57"/>
      <c r="G72" s="27"/>
      <c r="H72" s="27"/>
      <c r="I72" s="27"/>
      <c r="J72" s="27"/>
    </row>
    <row r="73" spans="2:10" x14ac:dyDescent="0.25">
      <c r="B73" s="57"/>
      <c r="C73" s="57"/>
      <c r="D73" s="57"/>
      <c r="E73" s="57"/>
      <c r="F73" s="53"/>
      <c r="G73" s="27"/>
      <c r="H73" s="27"/>
      <c r="I73" s="27"/>
      <c r="J73" s="27"/>
    </row>
    <row r="74" spans="2:10" x14ac:dyDescent="0.25">
      <c r="B74" s="57"/>
      <c r="C74" s="57"/>
      <c r="D74" s="57"/>
      <c r="E74" s="57"/>
      <c r="F74" s="57"/>
      <c r="G74" s="27"/>
      <c r="H74" s="27"/>
      <c r="I74" s="27"/>
      <c r="J74" s="27"/>
    </row>
    <row r="75" spans="2:10" x14ac:dyDescent="0.25">
      <c r="B75" s="57"/>
      <c r="C75" s="57"/>
      <c r="D75" s="57"/>
      <c r="E75" s="57"/>
      <c r="F75" s="57"/>
      <c r="G75" s="27"/>
      <c r="H75" s="27"/>
      <c r="I75" s="27"/>
      <c r="J75" s="27"/>
    </row>
    <row r="76" spans="2:10" x14ac:dyDescent="0.25">
      <c r="B76" s="57"/>
      <c r="C76" s="57"/>
      <c r="D76" s="57"/>
      <c r="E76" s="57"/>
      <c r="F76" s="57"/>
      <c r="G76" s="27"/>
      <c r="H76" s="27"/>
      <c r="I76" s="27"/>
      <c r="J76" s="27"/>
    </row>
    <row r="77" spans="2:10" x14ac:dyDescent="0.25">
      <c r="B77" s="52"/>
      <c r="C77" s="52"/>
      <c r="D77" s="52"/>
      <c r="E77" s="52"/>
      <c r="F77" s="57"/>
      <c r="G77" s="27"/>
      <c r="H77" s="27"/>
      <c r="I77" s="27"/>
      <c r="J77" s="27"/>
    </row>
    <row r="78" spans="2:10" x14ac:dyDescent="0.25">
      <c r="B78" s="52"/>
      <c r="C78" s="52"/>
      <c r="D78" s="52"/>
      <c r="E78" s="52"/>
      <c r="F78" s="52"/>
    </row>
    <row r="79" spans="2:10" x14ac:dyDescent="0.25">
      <c r="B79" s="52"/>
      <c r="C79" s="52"/>
      <c r="D79" s="52"/>
      <c r="E79" s="52"/>
      <c r="F79" s="52"/>
    </row>
  </sheetData>
  <mergeCells count="7">
    <mergeCell ref="D68:F68"/>
    <mergeCell ref="B2:E2"/>
    <mergeCell ref="D63:E64"/>
    <mergeCell ref="D62:E62"/>
    <mergeCell ref="B56:D56"/>
    <mergeCell ref="B57:D57"/>
    <mergeCell ref="B59:E59"/>
  </mergeCells>
  <pageMargins left="0" right="0" top="0" bottom="0" header="0.31496062992125984" footer="0.31496062992125984"/>
  <pageSetup paperSize="8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C17" sqref="C17"/>
    </sheetView>
  </sheetViews>
  <sheetFormatPr defaultRowHeight="15" x14ac:dyDescent="0.25"/>
  <cols>
    <col min="1" max="1" width="9.140625" style="30"/>
    <col min="2" max="2" width="7.85546875" style="30" bestFit="1" customWidth="1"/>
    <col min="3" max="3" width="27.42578125" style="30" customWidth="1"/>
    <col min="4" max="7" width="9.140625" style="30"/>
  </cols>
  <sheetData>
    <row r="1" spans="1:8" ht="42.75" customHeight="1" thickBot="1" x14ac:dyDescent="0.3">
      <c r="A1" s="49"/>
      <c r="B1" s="51"/>
      <c r="C1" s="79"/>
      <c r="D1" s="79"/>
      <c r="E1" s="79"/>
      <c r="F1" s="48"/>
      <c r="G1" s="48"/>
      <c r="H1" s="48"/>
    </row>
    <row r="2" spans="1:8" ht="21.75" customHeight="1" x14ac:dyDescent="0.25">
      <c r="A2" s="50"/>
      <c r="B2" s="40" t="s">
        <v>108</v>
      </c>
      <c r="C2" s="41" t="s">
        <v>110</v>
      </c>
      <c r="D2" s="80" t="s">
        <v>118</v>
      </c>
      <c r="E2" s="80"/>
      <c r="F2" s="81"/>
      <c r="G2" s="48"/>
      <c r="H2" s="48"/>
    </row>
    <row r="3" spans="1:8" ht="72.75" customHeight="1" thickBot="1" x14ac:dyDescent="0.3">
      <c r="A3" s="29"/>
      <c r="B3" s="44"/>
      <c r="C3" s="45" t="s">
        <v>109</v>
      </c>
      <c r="D3" s="46">
        <v>2019</v>
      </c>
      <c r="E3" s="46">
        <v>2020</v>
      </c>
      <c r="F3" s="47" t="s">
        <v>119</v>
      </c>
      <c r="G3" s="48"/>
      <c r="H3" s="48"/>
    </row>
    <row r="4" spans="1:8" x14ac:dyDescent="0.25">
      <c r="A4" s="29"/>
      <c r="B4" s="42">
        <v>1</v>
      </c>
      <c r="C4" s="39" t="s">
        <v>111</v>
      </c>
      <c r="D4" s="39">
        <v>17</v>
      </c>
      <c r="E4" s="39">
        <v>26</v>
      </c>
      <c r="F4" s="43">
        <v>33</v>
      </c>
      <c r="G4" s="48"/>
      <c r="H4" s="48"/>
    </row>
    <row r="5" spans="1:8" x14ac:dyDescent="0.25">
      <c r="A5" s="29"/>
      <c r="B5" s="32">
        <v>2</v>
      </c>
      <c r="C5" s="31" t="s">
        <v>112</v>
      </c>
      <c r="D5" s="38">
        <v>12</v>
      </c>
      <c r="E5" s="31">
        <v>24</v>
      </c>
      <c r="F5" s="33">
        <v>30</v>
      </c>
      <c r="G5" s="48"/>
      <c r="H5" s="48"/>
    </row>
    <row r="6" spans="1:8" x14ac:dyDescent="0.25">
      <c r="A6" s="29"/>
      <c r="B6" s="32">
        <v>3</v>
      </c>
      <c r="C6" s="31" t="s">
        <v>113</v>
      </c>
      <c r="D6" s="31">
        <v>10</v>
      </c>
      <c r="E6" s="38">
        <v>22</v>
      </c>
      <c r="F6" s="33">
        <v>27</v>
      </c>
      <c r="G6" s="48"/>
      <c r="H6" s="48"/>
    </row>
    <row r="7" spans="1:8" x14ac:dyDescent="0.25">
      <c r="A7" s="29"/>
      <c r="B7" s="32">
        <v>4</v>
      </c>
      <c r="C7" s="31" t="s">
        <v>114</v>
      </c>
      <c r="D7" s="31">
        <v>8</v>
      </c>
      <c r="E7" s="31">
        <v>13</v>
      </c>
      <c r="F7" s="37">
        <v>22</v>
      </c>
      <c r="G7" s="48"/>
      <c r="H7" s="48"/>
    </row>
    <row r="8" spans="1:8" x14ac:dyDescent="0.25">
      <c r="A8" s="29"/>
      <c r="B8" s="32">
        <v>5</v>
      </c>
      <c r="C8" s="31" t="s">
        <v>115</v>
      </c>
      <c r="D8" s="31">
        <v>7</v>
      </c>
      <c r="E8" s="31">
        <v>12</v>
      </c>
      <c r="F8" s="33">
        <v>18</v>
      </c>
      <c r="G8" s="48"/>
      <c r="H8" s="48"/>
    </row>
    <row r="9" spans="1:8" x14ac:dyDescent="0.25">
      <c r="A9" s="29"/>
      <c r="B9" s="32">
        <v>6</v>
      </c>
      <c r="C9" s="31" t="s">
        <v>116</v>
      </c>
      <c r="D9" s="31">
        <v>7</v>
      </c>
      <c r="E9" s="31">
        <v>11</v>
      </c>
      <c r="F9" s="33">
        <v>15</v>
      </c>
      <c r="G9" s="48"/>
      <c r="H9" s="48"/>
    </row>
    <row r="10" spans="1:8" ht="15.75" thickBot="1" x14ac:dyDescent="0.3">
      <c r="A10" s="48"/>
      <c r="B10" s="34">
        <v>7</v>
      </c>
      <c r="C10" s="35" t="s">
        <v>117</v>
      </c>
      <c r="D10" s="35">
        <v>7</v>
      </c>
      <c r="E10" s="35">
        <v>8</v>
      </c>
      <c r="F10" s="36">
        <v>11</v>
      </c>
      <c r="G10" s="48"/>
      <c r="H10" s="48"/>
    </row>
    <row r="11" spans="1:8" x14ac:dyDescent="0.25">
      <c r="A11" s="48"/>
      <c r="B11" s="48"/>
      <c r="C11" s="48"/>
      <c r="D11" s="48"/>
      <c r="E11" s="48"/>
      <c r="F11" s="29"/>
      <c r="G11" s="48"/>
    </row>
    <row r="12" spans="1:8" x14ac:dyDescent="0.25">
      <c r="A12" s="48"/>
      <c r="B12" s="48"/>
      <c r="C12" s="48"/>
      <c r="D12" s="48"/>
      <c r="E12" s="48"/>
      <c r="F12" s="48"/>
      <c r="G12" s="48"/>
    </row>
    <row r="13" spans="1:8" x14ac:dyDescent="0.25">
      <c r="A13" s="48"/>
      <c r="B13" s="48"/>
      <c r="C13" s="48"/>
      <c r="D13" s="48"/>
      <c r="E13" s="48"/>
      <c r="F13" s="48"/>
      <c r="G13" s="48"/>
    </row>
    <row r="14" spans="1:8" x14ac:dyDescent="0.25">
      <c r="A14" s="48"/>
      <c r="B14" s="48"/>
      <c r="C14" s="48"/>
      <c r="D14" s="48"/>
      <c r="E14" s="48"/>
      <c r="F14" s="48"/>
      <c r="G14" s="48"/>
    </row>
    <row r="15" spans="1:8" x14ac:dyDescent="0.25">
      <c r="A15" s="48"/>
      <c r="B15" s="48"/>
      <c r="C15" s="48"/>
      <c r="D15" s="48"/>
      <c r="E15" s="48"/>
      <c r="F15" s="48"/>
      <c r="G15" s="48"/>
    </row>
    <row r="16" spans="1:8" x14ac:dyDescent="0.25">
      <c r="A16" s="48"/>
      <c r="B16" s="48"/>
      <c r="C16" s="48"/>
      <c r="D16" s="48"/>
      <c r="E16" s="48"/>
      <c r="F16" s="48"/>
      <c r="G16" s="48"/>
    </row>
    <row r="17" spans="1:7" x14ac:dyDescent="0.25">
      <c r="A17" s="48"/>
      <c r="B17" s="48"/>
      <c r="C17" s="48"/>
      <c r="D17" s="48"/>
      <c r="E17" s="48"/>
      <c r="F17" s="48"/>
      <c r="G17" s="48"/>
    </row>
    <row r="18" spans="1:7" x14ac:dyDescent="0.25">
      <c r="A18" s="48"/>
      <c r="B18" s="48"/>
      <c r="C18" s="48"/>
      <c r="D18" s="48"/>
      <c r="E18" s="48"/>
      <c r="F18" s="48"/>
      <c r="G18" s="48"/>
    </row>
    <row r="19" spans="1:7" x14ac:dyDescent="0.25">
      <c r="A19" s="48"/>
      <c r="B19" s="48"/>
      <c r="C19" s="48"/>
      <c r="D19" s="48"/>
      <c r="E19" s="48"/>
      <c r="F19" s="48"/>
      <c r="G19" s="48"/>
    </row>
    <row r="20" spans="1:7" x14ac:dyDescent="0.25">
      <c r="A20" s="48"/>
      <c r="B20" s="48"/>
      <c r="C20" s="48"/>
      <c r="D20" s="48"/>
      <c r="E20" s="48"/>
      <c r="F20" s="48"/>
      <c r="G20" s="48"/>
    </row>
    <row r="21" spans="1:7" x14ac:dyDescent="0.25">
      <c r="A21" s="48"/>
      <c r="B21" s="48"/>
      <c r="C21" s="48"/>
      <c r="D21" s="48"/>
      <c r="E21" s="48"/>
      <c r="F21" s="48"/>
      <c r="G21" s="48"/>
    </row>
    <row r="22" spans="1:7" x14ac:dyDescent="0.25">
      <c r="A22" s="48"/>
      <c r="B22" s="48"/>
      <c r="C22" s="48"/>
      <c r="D22" s="48"/>
      <c r="E22" s="48"/>
      <c r="F22" s="48"/>
      <c r="G22" s="48"/>
    </row>
    <row r="23" spans="1:7" x14ac:dyDescent="0.25">
      <c r="A23" s="48"/>
      <c r="B23" s="48"/>
      <c r="C23" s="48"/>
      <c r="D23" s="48"/>
      <c r="E23" s="48"/>
      <c r="F23" s="48"/>
      <c r="G23" s="48"/>
    </row>
    <row r="24" spans="1:7" x14ac:dyDescent="0.25">
      <c r="A24" s="48"/>
      <c r="B24" s="48"/>
      <c r="C24" s="48"/>
      <c r="D24" s="48"/>
      <c r="E24" s="48"/>
      <c r="F24" s="48"/>
      <c r="G24" s="48"/>
    </row>
    <row r="25" spans="1:7" x14ac:dyDescent="0.25">
      <c r="A25" s="48"/>
      <c r="B25" s="48"/>
      <c r="C25" s="48"/>
      <c r="D25" s="48"/>
      <c r="E25" s="48"/>
      <c r="F25" s="48"/>
      <c r="G25" s="48"/>
    </row>
    <row r="26" spans="1:7" x14ac:dyDescent="0.25">
      <c r="A26" s="48"/>
      <c r="B26" s="48"/>
      <c r="C26" s="48"/>
      <c r="D26" s="48"/>
      <c r="E26" s="48"/>
      <c r="F26" s="48"/>
      <c r="G26" s="48"/>
    </row>
    <row r="27" spans="1:7" x14ac:dyDescent="0.25">
      <c r="A27" s="48"/>
      <c r="B27" s="48"/>
      <c r="C27" s="48"/>
      <c r="D27" s="48"/>
      <c r="E27" s="48"/>
      <c r="F27" s="48"/>
      <c r="G27" s="48"/>
    </row>
    <row r="28" spans="1:7" x14ac:dyDescent="0.25">
      <c r="A28" s="48"/>
      <c r="B28" s="48"/>
      <c r="C28" s="48"/>
      <c r="D28" s="48"/>
      <c r="E28" s="48"/>
      <c r="F28" s="48"/>
      <c r="G28" s="48"/>
    </row>
    <row r="29" spans="1:7" x14ac:dyDescent="0.25">
      <c r="A29" s="48"/>
      <c r="B29" s="48"/>
      <c r="C29" s="48"/>
      <c r="D29" s="48"/>
      <c r="E29" s="48"/>
      <c r="F29" s="48"/>
      <c r="G29" s="48"/>
    </row>
    <row r="30" spans="1:7" x14ac:dyDescent="0.25">
      <c r="A30" s="48"/>
      <c r="B30" s="48"/>
      <c r="C30" s="48"/>
      <c r="D30" s="48"/>
      <c r="E30" s="48"/>
      <c r="F30" s="48"/>
      <c r="G30" s="48"/>
    </row>
    <row r="31" spans="1:7" x14ac:dyDescent="0.25">
      <c r="A31" s="48"/>
      <c r="B31" s="48"/>
      <c r="C31" s="48"/>
      <c r="D31" s="48"/>
      <c r="E31" s="48"/>
      <c r="F31" s="48"/>
      <c r="G31" s="48"/>
    </row>
    <row r="32" spans="1:7" x14ac:dyDescent="0.25">
      <c r="A32" s="48"/>
      <c r="B32" s="48"/>
      <c r="C32" s="48"/>
      <c r="D32" s="48"/>
      <c r="E32" s="48"/>
      <c r="F32" s="48"/>
      <c r="G32" s="48"/>
    </row>
    <row r="33" spans="1:7" x14ac:dyDescent="0.25">
      <c r="A33" s="48"/>
      <c r="B33" s="48"/>
      <c r="C33" s="48"/>
      <c r="D33" s="48"/>
      <c r="E33" s="48"/>
      <c r="F33" s="48"/>
      <c r="G33" s="48"/>
    </row>
    <row r="34" spans="1:7" x14ac:dyDescent="0.25">
      <c r="A34" s="48"/>
      <c r="B34" s="48"/>
      <c r="C34" s="48"/>
      <c r="D34" s="48"/>
      <c r="E34" s="48"/>
      <c r="F34" s="48"/>
      <c r="G34" s="48"/>
    </row>
    <row r="35" spans="1:7" x14ac:dyDescent="0.25">
      <c r="A35" s="48"/>
      <c r="B35" s="48"/>
      <c r="C35" s="48"/>
      <c r="D35" s="48"/>
      <c r="E35" s="48"/>
      <c r="F35" s="48"/>
      <c r="G35" s="48"/>
    </row>
    <row r="36" spans="1:7" x14ac:dyDescent="0.25">
      <c r="A36" s="48"/>
      <c r="B36" s="48"/>
      <c r="C36" s="48"/>
      <c r="D36" s="48"/>
      <c r="E36" s="48"/>
      <c r="F36" s="48"/>
      <c r="G36" s="48"/>
    </row>
    <row r="37" spans="1:7" x14ac:dyDescent="0.25">
      <c r="A37" s="48"/>
      <c r="B37" s="48"/>
      <c r="C37" s="48"/>
      <c r="D37" s="48"/>
      <c r="E37" s="48"/>
      <c r="F37" s="48"/>
      <c r="G37" s="48"/>
    </row>
    <row r="38" spans="1:7" x14ac:dyDescent="0.25">
      <c r="A38" s="48"/>
      <c r="B38" s="48"/>
      <c r="C38" s="48"/>
      <c r="D38" s="48"/>
      <c r="E38" s="48"/>
      <c r="F38" s="48"/>
      <c r="G38" s="48"/>
    </row>
    <row r="39" spans="1:7" x14ac:dyDescent="0.25">
      <c r="A39" s="48"/>
      <c r="B39" s="48"/>
      <c r="C39" s="48"/>
      <c r="D39" s="48"/>
      <c r="E39" s="48"/>
      <c r="F39" s="48"/>
      <c r="G39" s="48"/>
    </row>
    <row r="40" spans="1:7" x14ac:dyDescent="0.25">
      <c r="A40" s="48"/>
      <c r="B40" s="48"/>
      <c r="C40" s="48"/>
      <c r="D40" s="48"/>
      <c r="E40" s="48"/>
      <c r="F40" s="48"/>
      <c r="G40" s="48"/>
    </row>
    <row r="41" spans="1:7" x14ac:dyDescent="0.25">
      <c r="A41" s="48"/>
      <c r="B41" s="48"/>
      <c r="C41" s="48"/>
      <c r="D41" s="48"/>
      <c r="E41" s="48"/>
      <c r="F41" s="48"/>
      <c r="G41" s="48"/>
    </row>
    <row r="42" spans="1:7" x14ac:dyDescent="0.25">
      <c r="A42" s="48"/>
      <c r="B42" s="48"/>
      <c r="C42" s="48"/>
      <c r="D42" s="48"/>
      <c r="E42" s="48"/>
      <c r="F42" s="48"/>
      <c r="G42" s="48"/>
    </row>
    <row r="43" spans="1:7" x14ac:dyDescent="0.25">
      <c r="A43" s="48"/>
      <c r="B43" s="48"/>
      <c r="C43" s="48"/>
      <c r="D43" s="48"/>
      <c r="E43" s="48"/>
      <c r="F43" s="48"/>
      <c r="G43" s="48"/>
    </row>
    <row r="44" spans="1:7" x14ac:dyDescent="0.25">
      <c r="A44" s="48"/>
      <c r="B44" s="48"/>
      <c r="C44" s="48"/>
      <c r="D44" s="48"/>
      <c r="E44" s="48"/>
      <c r="F44" s="48"/>
      <c r="G44" s="48"/>
    </row>
    <row r="45" spans="1:7" x14ac:dyDescent="0.25">
      <c r="A45" s="48"/>
      <c r="B45" s="48"/>
      <c r="C45" s="48"/>
      <c r="D45" s="48"/>
      <c r="E45" s="48"/>
      <c r="F45" s="48"/>
      <c r="G45" s="48"/>
    </row>
    <row r="46" spans="1:7" x14ac:dyDescent="0.25">
      <c r="A46" s="48"/>
      <c r="B46" s="48"/>
      <c r="C46" s="48"/>
      <c r="D46" s="48"/>
      <c r="E46" s="48"/>
      <c r="F46" s="48"/>
      <c r="G46" s="48"/>
    </row>
    <row r="47" spans="1:7" x14ac:dyDescent="0.25">
      <c r="A47" s="48"/>
      <c r="B47" s="48"/>
      <c r="C47" s="48"/>
      <c r="D47" s="48"/>
      <c r="E47" s="48"/>
      <c r="F47" s="48"/>
      <c r="G47" s="48"/>
    </row>
    <row r="48" spans="1:7" x14ac:dyDescent="0.25">
      <c r="A48" s="48"/>
      <c r="B48" s="48"/>
      <c r="C48" s="48"/>
      <c r="D48" s="48"/>
      <c r="E48" s="48"/>
      <c r="F48" s="48"/>
      <c r="G48" s="48"/>
    </row>
    <row r="49" spans="1:7" x14ac:dyDescent="0.25">
      <c r="A49" s="48"/>
      <c r="B49" s="48"/>
      <c r="C49" s="48"/>
      <c r="D49" s="48"/>
      <c r="E49" s="48"/>
      <c r="F49" s="48"/>
      <c r="G49" s="48"/>
    </row>
    <row r="50" spans="1:7" x14ac:dyDescent="0.25">
      <c r="A50" s="48"/>
      <c r="B50" s="48"/>
      <c r="C50" s="48"/>
      <c r="D50" s="48"/>
      <c r="E50" s="48"/>
      <c r="F50" s="48"/>
      <c r="G50" s="48"/>
    </row>
    <row r="51" spans="1:7" x14ac:dyDescent="0.25">
      <c r="A51" s="48"/>
      <c r="B51" s="48"/>
      <c r="C51" s="48"/>
      <c r="D51" s="48"/>
      <c r="E51" s="48"/>
      <c r="F51" s="48"/>
      <c r="G51" s="48"/>
    </row>
    <row r="52" spans="1:7" x14ac:dyDescent="0.25">
      <c r="A52" s="48"/>
      <c r="B52" s="48"/>
      <c r="C52" s="48"/>
      <c r="D52" s="48"/>
      <c r="E52" s="48"/>
      <c r="F52" s="48"/>
      <c r="G52" s="48"/>
    </row>
    <row r="53" spans="1:7" x14ac:dyDescent="0.25">
      <c r="A53" s="48"/>
      <c r="B53" s="48"/>
      <c r="C53" s="48"/>
      <c r="D53" s="48"/>
      <c r="E53" s="48"/>
      <c r="F53" s="48"/>
      <c r="G53" s="48"/>
    </row>
    <row r="54" spans="1:7" x14ac:dyDescent="0.25">
      <c r="A54" s="48"/>
      <c r="B54" s="48"/>
      <c r="C54" s="48"/>
      <c r="D54" s="48"/>
      <c r="E54" s="48"/>
      <c r="F54" s="48"/>
      <c r="G54" s="48"/>
    </row>
    <row r="55" spans="1:7" x14ac:dyDescent="0.25">
      <c r="A55" s="48"/>
      <c r="B55" s="48"/>
      <c r="C55" s="48"/>
      <c r="D55" s="48"/>
      <c r="E55" s="48"/>
      <c r="F55" s="48"/>
      <c r="G55" s="48"/>
    </row>
    <row r="56" spans="1:7" x14ac:dyDescent="0.25">
      <c r="A56" s="48"/>
      <c r="B56" s="48"/>
      <c r="C56" s="48"/>
      <c r="D56" s="48"/>
      <c r="E56" s="48"/>
      <c r="F56" s="48"/>
      <c r="G56" s="48"/>
    </row>
    <row r="57" spans="1:7" x14ac:dyDescent="0.25">
      <c r="A57" s="48"/>
      <c r="B57" s="48"/>
      <c r="C57" s="48"/>
      <c r="D57" s="48"/>
      <c r="E57" s="48"/>
      <c r="F57" s="48"/>
      <c r="G57" s="48"/>
    </row>
    <row r="58" spans="1:7" x14ac:dyDescent="0.25">
      <c r="A58" s="48"/>
      <c r="B58" s="48"/>
      <c r="C58" s="48"/>
      <c r="D58" s="48"/>
      <c r="E58" s="48"/>
      <c r="F58" s="48"/>
      <c r="G58" s="48"/>
    </row>
    <row r="59" spans="1:7" x14ac:dyDescent="0.25">
      <c r="A59" s="48"/>
      <c r="B59" s="48"/>
      <c r="C59" s="48"/>
      <c r="D59" s="48"/>
      <c r="E59" s="48"/>
      <c r="F59" s="48"/>
      <c r="G59" s="48"/>
    </row>
    <row r="60" spans="1:7" x14ac:dyDescent="0.25">
      <c r="A60" s="48"/>
      <c r="B60" s="48"/>
      <c r="C60" s="48"/>
      <c r="D60" s="48"/>
      <c r="E60" s="48"/>
      <c r="F60" s="48"/>
      <c r="G60" s="48"/>
    </row>
    <row r="61" spans="1:7" x14ac:dyDescent="0.25">
      <c r="A61" s="48"/>
      <c r="B61" s="48"/>
      <c r="C61" s="48"/>
      <c r="D61" s="48"/>
      <c r="E61" s="48"/>
      <c r="F61" s="48"/>
      <c r="G61" s="48"/>
    </row>
    <row r="62" spans="1:7" x14ac:dyDescent="0.25">
      <c r="A62" s="48"/>
      <c r="B62" s="48"/>
      <c r="C62" s="48"/>
      <c r="D62" s="48"/>
      <c r="E62" s="48"/>
      <c r="F62" s="48"/>
      <c r="G62" s="48"/>
    </row>
    <row r="63" spans="1:7" x14ac:dyDescent="0.25">
      <c r="A63" s="48"/>
      <c r="B63" s="48"/>
      <c r="C63" s="48"/>
      <c r="D63" s="48"/>
      <c r="E63" s="48"/>
      <c r="F63" s="48"/>
      <c r="G63" s="48"/>
    </row>
    <row r="64" spans="1:7" x14ac:dyDescent="0.25">
      <c r="A64" s="48"/>
      <c r="B64" s="48"/>
      <c r="C64" s="48"/>
      <c r="D64" s="48"/>
      <c r="E64" s="48"/>
      <c r="F64" s="48"/>
      <c r="G64" s="48"/>
    </row>
    <row r="65" spans="1:7" x14ac:dyDescent="0.25">
      <c r="A65" s="48"/>
      <c r="B65" s="48"/>
      <c r="C65" s="48"/>
      <c r="D65" s="48"/>
      <c r="E65" s="48"/>
      <c r="F65" s="48"/>
      <c r="G65" s="48"/>
    </row>
    <row r="66" spans="1:7" x14ac:dyDescent="0.25">
      <c r="A66" s="48"/>
      <c r="B66" s="48"/>
      <c r="C66" s="48"/>
      <c r="D66" s="48"/>
      <c r="E66" s="48"/>
      <c r="F66" s="48"/>
      <c r="G66" s="48"/>
    </row>
    <row r="67" spans="1:7" x14ac:dyDescent="0.25">
      <c r="A67" s="48"/>
      <c r="B67" s="48"/>
      <c r="C67" s="48"/>
      <c r="D67" s="48"/>
      <c r="E67" s="48"/>
      <c r="F67" s="48"/>
      <c r="G67" s="48"/>
    </row>
    <row r="68" spans="1:7" x14ac:dyDescent="0.25">
      <c r="A68" s="48"/>
      <c r="B68" s="48"/>
      <c r="C68" s="48"/>
      <c r="D68" s="48"/>
      <c r="E68" s="48"/>
      <c r="F68" s="48"/>
      <c r="G68" s="48"/>
    </row>
    <row r="69" spans="1:7" x14ac:dyDescent="0.25">
      <c r="A69" s="48"/>
      <c r="B69" s="48"/>
      <c r="C69" s="48"/>
      <c r="D69" s="48"/>
      <c r="E69" s="48"/>
      <c r="F69" s="48"/>
      <c r="G69" s="48"/>
    </row>
    <row r="70" spans="1:7" x14ac:dyDescent="0.25">
      <c r="A70" s="48"/>
      <c r="B70" s="48"/>
      <c r="C70" s="48"/>
      <c r="D70" s="48"/>
      <c r="E70" s="48"/>
      <c r="F70" s="48"/>
      <c r="G70" s="48"/>
    </row>
    <row r="71" spans="1:7" x14ac:dyDescent="0.25">
      <c r="A71" s="48"/>
      <c r="B71" s="48"/>
      <c r="C71" s="48"/>
      <c r="D71" s="48"/>
      <c r="E71" s="48"/>
      <c r="F71" s="48"/>
      <c r="G71" s="48"/>
    </row>
    <row r="72" spans="1:7" x14ac:dyDescent="0.25">
      <c r="A72" s="48"/>
      <c r="B72" s="48"/>
      <c r="C72" s="48"/>
      <c r="D72" s="48"/>
      <c r="E72" s="48"/>
      <c r="F72" s="48"/>
      <c r="G72" s="48"/>
    </row>
    <row r="73" spans="1:7" x14ac:dyDescent="0.25">
      <c r="A73" s="48"/>
      <c r="B73" s="48"/>
      <c r="C73" s="48"/>
      <c r="D73" s="48"/>
      <c r="E73" s="48"/>
      <c r="F73" s="48"/>
      <c r="G73" s="48"/>
    </row>
  </sheetData>
  <mergeCells count="2">
    <mergeCell ref="C1:E1"/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Miera triedenia 2020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Nekyova</dc:creator>
  <cp:lastModifiedBy>ou.oponice@gmail.com</cp:lastModifiedBy>
  <cp:lastPrinted>2025-02-27T13:36:45Z</cp:lastPrinted>
  <dcterms:created xsi:type="dcterms:W3CDTF">2018-04-09T19:40:20Z</dcterms:created>
  <dcterms:modified xsi:type="dcterms:W3CDTF">2025-02-27T13:37:48Z</dcterms:modified>
</cp:coreProperties>
</file>